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/>
</workbook>
</file>

<file path=xl/sharedStrings.xml><?xml version="1.0" encoding="utf-8"?>
<sst xmlns="http://schemas.openxmlformats.org/spreadsheetml/2006/main" count="595" uniqueCount="497">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</sst>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9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9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9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9" fillId="0" borderId="10" xfId="0" applyFont="1" applyBorder="1" applyAlignment="1">
      <alignment/>
    </xf>
    <xf numFmtId="0" fontId="29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9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9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9" fillId="9" borderId="12" xfId="0" applyFont="1" applyFill="1" applyBorder="1" applyAlignment="1">
      <alignment horizontal="right"/>
    </xf>
    <xf numFmtId="0" fontId="29" fillId="9" borderId="13" xfId="0" applyFont="1" applyFill="1" applyBorder="1" applyAlignment="1">
      <alignment horizontal="right"/>
    </xf>
    <xf numFmtId="0" fontId="39" fillId="9" borderId="12" xfId="0" applyFont="1" applyFill="1" applyBorder="1" applyAlignment="1">
      <alignment horizontal="center"/>
    </xf>
    <xf numFmtId="0" fontId="39" fillId="9" borderId="14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89">
      <selection activeCell="C242" sqref="C242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4" t="s">
        <v>52</v>
      </c>
      <c r="B199" s="33">
        <f>SUM(B3:B198)</f>
        <v>1043901.2799999999</v>
      </c>
      <c r="C199" s="33"/>
    </row>
    <row r="201" spans="1:3" ht="15">
      <c r="A201" s="34" t="s">
        <v>250</v>
      </c>
      <c r="B201" s="34"/>
      <c r="C201" s="34"/>
    </row>
    <row r="202" spans="1:3" ht="15">
      <c r="A202" s="4" t="s">
        <v>252</v>
      </c>
      <c r="B202" s="22"/>
      <c r="C202" s="23"/>
    </row>
    <row r="203" spans="1:3" ht="15">
      <c r="A203" s="2">
        <v>41430</v>
      </c>
      <c r="B203" s="19">
        <v>19300</v>
      </c>
      <c r="C203" s="13" t="s">
        <v>248</v>
      </c>
    </row>
    <row r="204" spans="1:3" ht="15">
      <c r="A204" s="4" t="s">
        <v>251</v>
      </c>
      <c r="B204" s="19"/>
      <c r="C204" s="13"/>
    </row>
    <row r="205" spans="1:3" ht="15">
      <c r="A205" s="2">
        <v>41430</v>
      </c>
      <c r="B205" s="19">
        <v>19300</v>
      </c>
      <c r="C205" s="13" t="s">
        <v>248</v>
      </c>
    </row>
    <row r="206" spans="1:3" ht="13.5" customHeight="1">
      <c r="A206" s="4" t="s">
        <v>253</v>
      </c>
      <c r="B206" s="19"/>
      <c r="C206" s="13"/>
    </row>
    <row r="207" spans="1:3" ht="13.5" customHeight="1">
      <c r="A207" s="2">
        <v>41430</v>
      </c>
      <c r="B207" s="19">
        <v>19300</v>
      </c>
      <c r="C207" s="13" t="s">
        <v>248</v>
      </c>
    </row>
    <row r="208" spans="1:3" ht="15">
      <c r="A208" s="4" t="s">
        <v>254</v>
      </c>
      <c r="B208" s="19"/>
      <c r="C208" s="13"/>
    </row>
    <row r="209" spans="1:3" ht="15">
      <c r="A209" s="2">
        <v>41430</v>
      </c>
      <c r="B209" s="19">
        <v>19300</v>
      </c>
      <c r="C209" s="13" t="s">
        <v>248</v>
      </c>
    </row>
    <row r="210" spans="1:3" ht="15">
      <c r="A210" s="4" t="s">
        <v>255</v>
      </c>
      <c r="B210" s="19"/>
      <c r="C210" s="13"/>
    </row>
    <row r="211" spans="1:3" ht="15">
      <c r="A211" s="2">
        <v>41430</v>
      </c>
      <c r="B211" s="19">
        <v>19300</v>
      </c>
      <c r="C211" s="13" t="s">
        <v>248</v>
      </c>
    </row>
    <row r="212" spans="1:3" ht="15">
      <c r="A212" s="4" t="s">
        <v>256</v>
      </c>
      <c r="B212" s="19"/>
      <c r="C212" s="13"/>
    </row>
    <row r="213" spans="1:3" ht="15">
      <c r="A213" s="2">
        <v>41430</v>
      </c>
      <c r="B213" s="19">
        <v>20000</v>
      </c>
      <c r="C213" s="13" t="s">
        <v>248</v>
      </c>
    </row>
    <row r="214" spans="1:3" ht="15">
      <c r="A214" s="24" t="s">
        <v>53</v>
      </c>
      <c r="B214" s="33">
        <f>B203+B205+B207+B209+B211+B213</f>
        <v>116500</v>
      </c>
      <c r="C214" s="33"/>
    </row>
    <row r="215" spans="1:3" ht="15">
      <c r="A215" s="3"/>
      <c r="B215" s="3"/>
      <c r="C215" s="25"/>
    </row>
    <row r="216" spans="1:3" ht="15">
      <c r="A216" s="21" t="s">
        <v>249</v>
      </c>
      <c r="B216" s="21"/>
      <c r="C216" s="15">
        <f>B199+B214</f>
        <v>1160401.2799999998</v>
      </c>
    </row>
    <row r="219" spans="1:3" ht="15">
      <c r="A219" s="35" t="s">
        <v>363</v>
      </c>
      <c r="B219" s="35"/>
      <c r="C219" s="35"/>
    </row>
    <row r="220" ht="15">
      <c r="A220" s="4" t="s">
        <v>364</v>
      </c>
    </row>
    <row r="221" spans="1:3" ht="15">
      <c r="A221" s="1" t="s">
        <v>365</v>
      </c>
      <c r="B221" s="1" t="s">
        <v>366</v>
      </c>
      <c r="C221" s="1" t="s">
        <v>367</v>
      </c>
    </row>
    <row r="222" spans="1:3" ht="15">
      <c r="A222" s="27" t="s">
        <v>368</v>
      </c>
      <c r="B222" s="1"/>
      <c r="C222" s="1"/>
    </row>
    <row r="223" spans="1:3" ht="15">
      <c r="A223" s="2">
        <v>41438</v>
      </c>
      <c r="B223" s="1">
        <v>41617.68</v>
      </c>
      <c r="C223" s="1" t="s">
        <v>369</v>
      </c>
    </row>
    <row r="224" spans="1:3" ht="15">
      <c r="A224" s="27" t="s">
        <v>370</v>
      </c>
      <c r="B224" s="1"/>
      <c r="C224" s="1"/>
    </row>
    <row r="225" spans="1:3" ht="15">
      <c r="A225" s="2">
        <v>41438</v>
      </c>
      <c r="B225" s="1">
        <f>67651-12200</f>
        <v>55451</v>
      </c>
      <c r="C225" s="1" t="s">
        <v>369</v>
      </c>
    </row>
    <row r="226" spans="1:3" ht="15">
      <c r="A226" s="27" t="s">
        <v>371</v>
      </c>
      <c r="B226" s="1"/>
      <c r="C226" s="1"/>
    </row>
    <row r="227" spans="1:3" ht="15">
      <c r="A227" s="2">
        <v>41438</v>
      </c>
      <c r="B227" s="1">
        <f>68733.68-12200</f>
        <v>56533.67999999999</v>
      </c>
      <c r="C227" s="1" t="s">
        <v>369</v>
      </c>
    </row>
    <row r="228" spans="1:3" ht="15">
      <c r="A228" s="27" t="s">
        <v>372</v>
      </c>
      <c r="B228" s="1"/>
      <c r="C228" s="1"/>
    </row>
    <row r="229" spans="1:3" ht="15">
      <c r="A229" s="2">
        <v>41438</v>
      </c>
      <c r="B229" s="1">
        <f>68893.68-12200</f>
        <v>56693.67999999999</v>
      </c>
      <c r="C229" s="1" t="s">
        <v>369</v>
      </c>
    </row>
    <row r="230" spans="1:3" ht="15">
      <c r="A230" s="27" t="s">
        <v>373</v>
      </c>
      <c r="B230" s="1"/>
      <c r="C230" s="1"/>
    </row>
    <row r="231" spans="1:3" ht="15">
      <c r="A231" s="2">
        <v>41438</v>
      </c>
      <c r="B231" s="1">
        <f>70833.68-12200</f>
        <v>58633.67999999999</v>
      </c>
      <c r="C231" s="1" t="s">
        <v>369</v>
      </c>
    </row>
    <row r="232" spans="1:3" ht="15">
      <c r="A232" s="27" t="s">
        <v>374</v>
      </c>
      <c r="B232" s="1"/>
      <c r="C232" s="1"/>
    </row>
    <row r="233" spans="1:3" ht="15">
      <c r="A233" s="2">
        <v>41438</v>
      </c>
      <c r="B233" s="1">
        <f>72549.68-12200</f>
        <v>60349.67999999999</v>
      </c>
      <c r="C233" s="1" t="s">
        <v>369</v>
      </c>
    </row>
    <row r="234" spans="1:3" ht="15">
      <c r="A234" s="27" t="s">
        <v>375</v>
      </c>
      <c r="B234" s="1"/>
      <c r="C234" s="1"/>
    </row>
    <row r="235" spans="1:3" ht="15">
      <c r="A235" s="2">
        <v>41438</v>
      </c>
      <c r="B235" s="1">
        <v>73125.68</v>
      </c>
      <c r="C235" s="1" t="s">
        <v>369</v>
      </c>
    </row>
    <row r="236" spans="1:3" ht="15">
      <c r="A236" s="27" t="s">
        <v>376</v>
      </c>
      <c r="B236" s="1"/>
      <c r="C236" s="1"/>
    </row>
    <row r="237" spans="1:3" ht="15">
      <c r="A237" s="2">
        <v>41438</v>
      </c>
      <c r="B237" s="1">
        <v>77095.68</v>
      </c>
      <c r="C237" s="1" t="s">
        <v>369</v>
      </c>
    </row>
    <row r="238" spans="1:3" ht="15">
      <c r="A238" s="27" t="s">
        <v>377</v>
      </c>
      <c r="B238" s="1"/>
      <c r="C238" s="1"/>
    </row>
    <row r="239" spans="1:3" ht="15">
      <c r="A239" s="2">
        <v>41438</v>
      </c>
      <c r="B239" s="1">
        <v>80683.68</v>
      </c>
      <c r="C239" s="1" t="s">
        <v>369</v>
      </c>
    </row>
    <row r="240" spans="1:3" ht="15">
      <c r="A240" s="28" t="s">
        <v>378</v>
      </c>
      <c r="B240" s="29"/>
      <c r="C240" s="30">
        <f>B223+B225+B227+B229+B231+B233+B235+B237+B239</f>
        <v>560184.44</v>
      </c>
    </row>
    <row r="242" spans="1:3" ht="15">
      <c r="A242" s="36" t="s">
        <v>379</v>
      </c>
      <c r="B242" s="37"/>
      <c r="C242" s="21">
        <f>C216-C240</f>
        <v>600216.8399999999</v>
      </c>
    </row>
  </sheetData>
  <sheetProtection/>
  <mergeCells count="5">
    <mergeCell ref="B199:C199"/>
    <mergeCell ref="A201:C201"/>
    <mergeCell ref="B214:C214"/>
    <mergeCell ref="A219:C219"/>
    <mergeCell ref="A242:B2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6"/>
  <sheetViews>
    <sheetView zoomScalePageLayoutView="0" workbookViewId="0" topLeftCell="A283">
      <selection activeCell="B306" sqref="B306:C306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15.75">
      <c r="A1" s="38" t="s">
        <v>168</v>
      </c>
      <c r="B1" s="39"/>
      <c r="C1" s="40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19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1" t="s">
        <v>53</v>
      </c>
      <c r="B306" s="36">
        <f>SUM(B3:B305)</f>
        <v>1880494.8599999999</v>
      </c>
      <c r="C306" s="37"/>
    </row>
  </sheetData>
  <sheetProtection/>
  <mergeCells count="2">
    <mergeCell ref="A1:C1"/>
    <mergeCell ref="B306:C30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22">
      <selection activeCell="F36" sqref="F36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38" t="s">
        <v>55</v>
      </c>
      <c r="B1" s="39"/>
      <c r="C1" s="40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492</v>
      </c>
    </row>
    <row r="40" spans="1:3" ht="15">
      <c r="A40" s="2">
        <v>41442</v>
      </c>
      <c r="B40" s="20">
        <v>1310</v>
      </c>
      <c r="C40" s="5" t="s">
        <v>493</v>
      </c>
    </row>
    <row r="41" spans="1:3" ht="15">
      <c r="A41" s="2">
        <v>41444</v>
      </c>
      <c r="B41" s="20">
        <v>1000</v>
      </c>
      <c r="C41" s="5" t="s">
        <v>494</v>
      </c>
    </row>
    <row r="42" spans="1:3" ht="15">
      <c r="A42" s="2">
        <v>41446</v>
      </c>
      <c r="B42" s="20">
        <v>5290</v>
      </c>
      <c r="C42" s="5" t="s">
        <v>495</v>
      </c>
    </row>
    <row r="43" spans="1:3" ht="15">
      <c r="A43" s="2">
        <v>41451</v>
      </c>
      <c r="B43" s="20">
        <v>4477.8</v>
      </c>
      <c r="C43" s="5" t="s">
        <v>496</v>
      </c>
    </row>
    <row r="44" spans="1:3" ht="15">
      <c r="A44" s="21" t="s">
        <v>53</v>
      </c>
      <c r="B44" s="36">
        <f>SUM(B3:B43)</f>
        <v>100978.8</v>
      </c>
      <c r="C44" s="37"/>
    </row>
    <row r="46" ht="15">
      <c r="A46" t="s">
        <v>336</v>
      </c>
    </row>
    <row r="55" spans="1:3" s="4" customFormat="1" ht="15">
      <c r="A55"/>
      <c r="B55"/>
      <c r="C55"/>
    </row>
  </sheetData>
  <sheetProtection/>
  <mergeCells count="2">
    <mergeCell ref="B44:C4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2013-07-01T06:50:34Z</dcterms:modified>
  <cp:category/>
  <cp:version/>
  <cp:contentType/>
  <cp:contentStatus/>
</cp:coreProperties>
</file>